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3" sheetId="1" r:id="rId4"/>
    <sheet state="visible" name="Feuil1" sheetId="2" r:id="rId5"/>
  </sheets>
  <definedNames/>
  <calcPr/>
  <pivotCaches>
    <pivotCache cacheId="0" r:id="rId6"/>
  </pivotCaches>
  <extLst>
    <ext uri="GoogleSheetsCustomDataVersion2">
      <go:sheetsCustomData xmlns:go="http://customooxmlschemas.google.com/" r:id="rId7" roundtripDataChecksum="T6jcK63c6RhDpPc42FoWovjhxBURPBlFQTdyrXUXVWo="/>
    </ext>
  </extLst>
</workbook>
</file>

<file path=xl/sharedStrings.xml><?xml version="1.0" encoding="utf-8"?>
<sst xmlns="http://schemas.openxmlformats.org/spreadsheetml/2006/main" count="16" uniqueCount="16">
  <si>
    <t>Année</t>
  </si>
  <si>
    <t>Somme de EBE (en milliards de FCFA)</t>
  </si>
  <si>
    <t>Somme de Resultat net  (en milliards de FCFA)</t>
  </si>
  <si>
    <t>Somme de Dividende (en milliards de FCFA)</t>
  </si>
  <si>
    <t>Total général</t>
  </si>
  <si>
    <r>
      <rPr>
        <rFont val="Calibri"/>
        <color theme="1"/>
      </rPr>
      <t>Ann</t>
    </r>
    <r>
      <rPr>
        <rFont val="Calibri"/>
        <color theme="1"/>
        <sz val="11.0"/>
      </rPr>
      <t>é</t>
    </r>
    <r>
      <rPr>
        <rFont val="Calibri"/>
        <color theme="1"/>
        <sz val="11.0"/>
      </rPr>
      <t>e</t>
    </r>
  </si>
  <si>
    <t>Chiffres d'affaires (en milliards de FCFA)</t>
  </si>
  <si>
    <r>
      <rPr>
        <rFont val="Calibri"/>
        <color theme="1"/>
      </rPr>
      <t>Valeur Ajout</t>
    </r>
    <r>
      <rPr>
        <rFont val="Calibri"/>
        <color theme="1"/>
        <sz val="11.0"/>
      </rPr>
      <t>é</t>
    </r>
    <r>
      <rPr>
        <rFont val="Calibri"/>
        <color theme="1"/>
        <sz val="11.0"/>
      </rPr>
      <t>e (en milliards de FCFA)</t>
    </r>
  </si>
  <si>
    <t>EBE (en milliards de FCFA)</t>
  </si>
  <si>
    <t>Resultat net  (en milliards de FCFA)</t>
  </si>
  <si>
    <t>PER</t>
  </si>
  <si>
    <t>Dividende (en milliards de FCFA)</t>
  </si>
  <si>
    <t>Capitaux propres  (en milliards de FCFA)</t>
  </si>
  <si>
    <t>Capitaux stables  (en milliards de FCFA)</t>
  </si>
  <si>
    <t>R. economique</t>
  </si>
  <si>
    <t>R.financier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</si>
</sst>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pivotCacheDefinition" Target="pivotCache/pivotCacheDefinition1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K8" sheet="Feuil1"/>
  </cacheSource>
  <cacheFields>
    <cacheField name="Année" numFmtId="0">
      <sharedItems containsSemiMixedTypes="0" containsString="0" containsNumber="1" containsInteger="1">
        <n v="2016.0"/>
        <n v="2017.0"/>
        <n v="2018.0"/>
        <n v="2019.0"/>
        <n v="2020.0"/>
        <n v="2021.0"/>
        <n v="2022.0"/>
      </sharedItems>
    </cacheField>
    <cacheField name="Chiffres d'affaires (en milliards de FCFA)" numFmtId="0">
      <sharedItems containsSemiMixedTypes="0" containsString="0" containsNumber="1">
        <n v="191.441"/>
        <n v="193.272"/>
        <n v="202.816"/>
        <n v="225.004"/>
        <n v="229.359"/>
        <n v="299.269"/>
        <n v="281.88"/>
      </sharedItems>
    </cacheField>
    <cacheField name="Valeur Ajoutée (en milliards de FCFA)" numFmtId="0">
      <sharedItems containsSemiMixedTypes="0" containsString="0" containsNumber="1">
        <n v="69.439"/>
        <n v="44.232"/>
        <n v="48.261"/>
        <n v="60.48"/>
        <n v="74.187"/>
        <n v="88.71"/>
        <n v="64.567"/>
      </sharedItems>
    </cacheField>
    <cacheField name="EBE (en milliards de FCFA)" numFmtId="0">
      <sharedItems containsSemiMixedTypes="0" containsString="0" containsNumber="1">
        <n v="53.055"/>
        <n v="28.276"/>
        <n v="30.484"/>
        <n v="38.191"/>
        <n v="50.621"/>
        <n v="61.158"/>
        <n v="35.345"/>
      </sharedItems>
    </cacheField>
    <cacheField name="Resultat net  (en milliards de FCFA)" numFmtId="0">
      <sharedItems containsSemiMixedTypes="0" containsString="0" containsNumber="1">
        <n v="27.563"/>
        <n v="4.25"/>
        <n v="1.305"/>
        <n v="13.095"/>
        <n v="17.52"/>
        <n v="22.02"/>
        <n v="1.217"/>
      </sharedItems>
    </cacheField>
    <cacheField name="PER" numFmtId="0">
      <sharedItems containsSemiMixedTypes="0" containsString="0" containsNumber="1">
        <n v="4.97"/>
        <n v="32.24"/>
        <n v="105.0"/>
        <n v="10.46"/>
        <n v="7.82"/>
        <n v="6.22"/>
        <n v="112.57"/>
      </sharedItems>
    </cacheField>
    <cacheField name="Dividende (en milliards de FCFA)" numFmtId="0">
      <sharedItems containsSemiMixedTypes="0" containsString="0" containsNumber="1">
        <n v="7.501"/>
        <n v="4.246"/>
        <n v="2.502"/>
        <n v="0.0"/>
        <n v="5.004"/>
        <n v="7.407"/>
      </sharedItems>
    </cacheField>
    <cacheField name="Capitaux propres  (en milliards de FCFA)" numFmtId="0">
      <sharedItems containsSemiMixedTypes="0" containsString="0" containsNumber="1">
        <n v="104.604"/>
        <n v="101.604"/>
        <n v="98.662"/>
        <n v="109.255"/>
        <n v="126.755"/>
        <n v="144.022"/>
        <n v="137.832"/>
      </sharedItems>
    </cacheField>
    <cacheField name="Capitaux stables  (en milliards de FCFA)" numFmtId="0">
      <sharedItems containsSemiMixedTypes="0" containsString="0" containsNumber="1">
        <n v="127.932"/>
        <n v="188.038"/>
        <n v="174.433"/>
        <n v="170.522"/>
        <n v="177.219"/>
        <n v="186.403"/>
        <n v="214.571"/>
      </sharedItems>
    </cacheField>
    <cacheField name="R. economique" numFmtId="0">
      <sharedItems containsSemiMixedTypes="0" containsString="0" containsNumber="1">
        <n v="41.47125035174937"/>
        <n v="15.037386060264414"/>
        <n v="17.476050976592735"/>
        <n v="22.396523615721144"/>
        <n v="28.564093014857328"/>
        <n v="32.80955778608713"/>
        <n v="16.47240307404076"/>
      </sharedItems>
    </cacheField>
    <cacheField name="R.financier" numFmtId="0">
      <sharedItems containsSemiMixedTypes="0" containsString="0" containsNumber="1">
        <n v="26.349852778096437"/>
        <n v="4.182906184795874"/>
        <n v="1.3226976951612575"/>
        <n v="11.985721477277929"/>
        <n v="13.821939962920595"/>
        <n v="15.289330796683839"/>
        <n v="0.8829589645365373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Feuil3" cacheId="0" dataCaption="" compact="0" compactData="0">
  <location ref="A3:D11" firstHeaderRow="0" firstDataRow="2" firstDataCol="0"/>
  <pivotFields>
    <pivotField name="Année" axis="axisRow" compact="0" outline="0" multipleItemSelectionAllowed="1" showAll="0" sortType="ascending">
      <items>
        <item x="0"/>
        <item x="1"/>
        <item x="2"/>
        <item x="3"/>
        <item x="4"/>
        <item x="5"/>
        <item x="6"/>
        <item t="default"/>
      </items>
    </pivotField>
    <pivotField name="Chiffres d'affaires (en milliards de FCFA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Valeur Ajoutée (en milliards de FCFA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EBE (en milliards de FCFA)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Resultat net  (en milliards de FCFA)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P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Dividende (en milliards de FCFA)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apitaux propres  (en milliards de FCFA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apitaux stables  (en milliards de FCFA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R. economique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R.financier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</pivotFields>
  <rowFields>
    <field x="0"/>
  </rowFields>
  <colFields>
    <field x="-2"/>
  </colFields>
  <dataFields>
    <dataField name="Somme de EBE (en milliards de FCFA)" fld="3" baseField="0"/>
    <dataField name="Somme de Resultat net  (en milliards de FCFA)" fld="4" baseField="0"/>
    <dataField name="Somme de Dividende (en milliards de FCFA)" fld="6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0"/>
    <col customWidth="1" min="2" max="2" width="34.43"/>
    <col customWidth="1" min="3" max="3" width="42.71"/>
    <col customWidth="1" min="4" max="4" width="40.57"/>
    <col customWidth="1" min="5" max="6" width="34.43"/>
    <col customWidth="1" min="7" max="26" width="10.71"/>
  </cols>
  <sheetData>
    <row r="3"/>
    <row r="4"/>
    <row r="5"/>
    <row r="6"/>
    <row r="7"/>
    <row r="8"/>
    <row r="9"/>
    <row r="10"/>
    <row r="1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3" width="35.86"/>
    <col customWidth="1" min="4" max="4" width="23.71"/>
    <col customWidth="1" min="5" max="5" width="27.71"/>
    <col customWidth="1" min="6" max="6" width="10.71"/>
    <col customWidth="1" min="7" max="7" width="29.86"/>
    <col customWidth="1" min="8" max="8" width="36.29"/>
    <col customWidth="1" min="9" max="9" width="35.71"/>
    <col customWidth="1" min="10" max="10" width="20.0"/>
    <col customWidth="1" min="11" max="11" width="16.71"/>
    <col customWidth="1" min="12" max="26" width="9.14"/>
  </cols>
  <sheetData>
    <row r="1">
      <c r="A1" s="2" t="s">
        <v>5</v>
      </c>
      <c r="B1" s="2" t="s">
        <v>6</v>
      </c>
      <c r="C1" s="2" t="s">
        <v>7</v>
      </c>
      <c r="D1" s="2" t="s">
        <v>8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  <c r="K1" s="2" t="s">
        <v>15</v>
      </c>
    </row>
    <row r="2">
      <c r="A2" s="2">
        <v>2016.0</v>
      </c>
      <c r="B2" s="2">
        <v>191.441</v>
      </c>
      <c r="C2" s="2">
        <v>69.439</v>
      </c>
      <c r="D2" s="2">
        <v>53.055</v>
      </c>
      <c r="E2" s="2">
        <v>27.563</v>
      </c>
      <c r="F2" s="2">
        <v>4.97</v>
      </c>
      <c r="G2" s="2">
        <v>7.501</v>
      </c>
      <c r="H2" s="2">
        <v>104.604</v>
      </c>
      <c r="I2" s="2">
        <v>127.932</v>
      </c>
      <c r="J2" s="2">
        <f t="shared" ref="J2:J8" si="1">D2/I2*100</f>
        <v>41.47125035</v>
      </c>
      <c r="K2" s="2">
        <f t="shared" ref="K2:K8" si="2">E2/H2*100</f>
        <v>26.34985278</v>
      </c>
    </row>
    <row r="3">
      <c r="A3" s="2">
        <v>2017.0</v>
      </c>
      <c r="B3" s="2">
        <v>193.272</v>
      </c>
      <c r="C3" s="2">
        <v>44.232</v>
      </c>
      <c r="D3" s="2">
        <v>28.276</v>
      </c>
      <c r="E3" s="2">
        <v>4.25</v>
      </c>
      <c r="F3" s="2">
        <v>32.24</v>
      </c>
      <c r="G3" s="2">
        <v>4.246</v>
      </c>
      <c r="H3" s="2">
        <v>101.604</v>
      </c>
      <c r="I3" s="2">
        <v>188.038</v>
      </c>
      <c r="J3" s="2">
        <f t="shared" si="1"/>
        <v>15.03738606</v>
      </c>
      <c r="K3" s="2">
        <f t="shared" si="2"/>
        <v>4.182906185</v>
      </c>
    </row>
    <row r="4">
      <c r="A4" s="2">
        <v>2018.0</v>
      </c>
      <c r="B4" s="2">
        <v>202.816</v>
      </c>
      <c r="C4" s="2">
        <v>48.261</v>
      </c>
      <c r="D4" s="2">
        <v>30.484</v>
      </c>
      <c r="E4" s="2">
        <v>1.305</v>
      </c>
      <c r="F4" s="2">
        <v>105.0</v>
      </c>
      <c r="G4" s="2">
        <v>2.502</v>
      </c>
      <c r="H4" s="2">
        <v>98.662</v>
      </c>
      <c r="I4" s="2">
        <v>174.433</v>
      </c>
      <c r="J4" s="2">
        <f t="shared" si="1"/>
        <v>17.47605098</v>
      </c>
      <c r="K4" s="2">
        <f t="shared" si="2"/>
        <v>1.322697695</v>
      </c>
    </row>
    <row r="5">
      <c r="A5" s="2">
        <v>2019.0</v>
      </c>
      <c r="B5" s="2">
        <v>225.004</v>
      </c>
      <c r="C5" s="2">
        <v>60.48</v>
      </c>
      <c r="D5" s="2">
        <v>38.191</v>
      </c>
      <c r="E5" s="2">
        <v>13.095</v>
      </c>
      <c r="F5" s="2">
        <v>10.46</v>
      </c>
      <c r="G5" s="2">
        <v>0.0</v>
      </c>
      <c r="H5" s="2">
        <v>109.255</v>
      </c>
      <c r="I5" s="2">
        <v>170.522</v>
      </c>
      <c r="J5" s="2">
        <f t="shared" si="1"/>
        <v>22.39652362</v>
      </c>
      <c r="K5" s="2">
        <f t="shared" si="2"/>
        <v>11.98572148</v>
      </c>
    </row>
    <row r="6">
      <c r="A6" s="2">
        <v>2020.0</v>
      </c>
      <c r="B6" s="2">
        <v>229.359</v>
      </c>
      <c r="C6" s="2">
        <v>74.187</v>
      </c>
      <c r="D6" s="2">
        <v>50.621</v>
      </c>
      <c r="E6" s="2">
        <v>17.52</v>
      </c>
      <c r="F6" s="2">
        <v>7.82</v>
      </c>
      <c r="G6" s="2">
        <v>5.004</v>
      </c>
      <c r="H6" s="2">
        <v>126.755</v>
      </c>
      <c r="I6" s="2">
        <v>177.219</v>
      </c>
      <c r="J6" s="2">
        <f t="shared" si="1"/>
        <v>28.56409301</v>
      </c>
      <c r="K6" s="2">
        <f t="shared" si="2"/>
        <v>13.82193996</v>
      </c>
    </row>
    <row r="7">
      <c r="A7" s="2">
        <v>2021.0</v>
      </c>
      <c r="B7" s="2">
        <v>299.269</v>
      </c>
      <c r="C7" s="2">
        <v>88.71</v>
      </c>
      <c r="D7" s="2">
        <v>61.158</v>
      </c>
      <c r="E7" s="2">
        <v>22.02</v>
      </c>
      <c r="F7" s="2">
        <v>6.22</v>
      </c>
      <c r="G7" s="2">
        <v>7.407</v>
      </c>
      <c r="H7" s="2">
        <v>144.022</v>
      </c>
      <c r="I7" s="2">
        <v>186.403</v>
      </c>
      <c r="J7" s="2">
        <f t="shared" si="1"/>
        <v>32.80955779</v>
      </c>
      <c r="K7" s="2">
        <f t="shared" si="2"/>
        <v>15.2893308</v>
      </c>
    </row>
    <row r="8">
      <c r="A8" s="2">
        <v>2022.0</v>
      </c>
      <c r="B8" s="2">
        <v>281.88</v>
      </c>
      <c r="C8" s="2">
        <v>64.567</v>
      </c>
      <c r="D8" s="2">
        <v>35.345</v>
      </c>
      <c r="E8" s="2">
        <v>1.217</v>
      </c>
      <c r="F8" s="2">
        <v>112.57</v>
      </c>
      <c r="G8" s="2">
        <v>0.0</v>
      </c>
      <c r="H8" s="2">
        <v>137.832</v>
      </c>
      <c r="I8" s="2">
        <v>214.571</v>
      </c>
      <c r="J8" s="2">
        <f t="shared" si="1"/>
        <v>16.47240307</v>
      </c>
      <c r="K8" s="2">
        <f t="shared" si="2"/>
        <v>0.8829589645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POUM</dc:creator>
</cp:coreProperties>
</file>